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xcely ŽEL\"/>
    </mc:Choice>
  </mc:AlternateContent>
  <xr:revisionPtr revIDLastSave="0" documentId="13_ncr:40001_{3E5DD309-F511-4E06-8E05-4E1C83831CE6}" xr6:coauthVersionLast="41" xr6:coauthVersionMax="41" xr10:uidLastSave="{00000000-0000-0000-0000-000000000000}"/>
  <bookViews>
    <workbookView xWindow="-120" yWindow="-120" windowWidth="29040" windowHeight="15840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0" i="1" l="1"/>
  <c r="G11" i="1"/>
  <c r="D9" i="1"/>
  <c r="D8" i="1"/>
  <c r="D5" i="1"/>
  <c r="D10" i="1" l="1"/>
  <c r="D11" i="1"/>
</calcChain>
</file>

<file path=xl/sharedStrings.xml><?xml version="1.0" encoding="utf-8"?>
<sst xmlns="http://schemas.openxmlformats.org/spreadsheetml/2006/main" count="25" uniqueCount="17">
  <si>
    <t>poloměr oblouku</t>
  </si>
  <si>
    <t>R</t>
  </si>
  <si>
    <t>m</t>
  </si>
  <si>
    <t>vzdálenost hrany od osy</t>
  </si>
  <si>
    <t>L</t>
  </si>
  <si>
    <t xml:space="preserve">navržené převýšení </t>
  </si>
  <si>
    <t>D</t>
  </si>
  <si>
    <t>mm</t>
  </si>
  <si>
    <t>H</t>
  </si>
  <si>
    <t>výška nástupiště nad TK</t>
  </si>
  <si>
    <t>X</t>
  </si>
  <si>
    <t>-</t>
  </si>
  <si>
    <r>
      <t xml:space="preserve">sin </t>
    </r>
    <r>
      <rPr>
        <b/>
        <sz val="12"/>
        <color theme="1"/>
        <rFont val="Calibri"/>
        <family val="2"/>
        <charset val="238"/>
      </rPr>
      <t>α</t>
    </r>
  </si>
  <si>
    <t>cos α</t>
  </si>
  <si>
    <r>
      <t xml:space="preserve">výška nástupiště </t>
    </r>
    <r>
      <rPr>
        <b/>
        <sz val="11"/>
        <color theme="1"/>
        <rFont val="Century Gothic"/>
        <family val="2"/>
        <charset val="238"/>
      </rPr>
      <t>vně</t>
    </r>
    <r>
      <rPr>
        <sz val="11"/>
        <color theme="1"/>
        <rFont val="Century Gothic"/>
        <family val="2"/>
        <charset val="238"/>
      </rPr>
      <t xml:space="preserve"> nad TK</t>
    </r>
  </si>
  <si>
    <r>
      <t xml:space="preserve">výška nástupiště </t>
    </r>
    <r>
      <rPr>
        <b/>
        <sz val="11"/>
        <color theme="1"/>
        <rFont val="Century Gothic"/>
        <family val="2"/>
        <charset val="238"/>
      </rPr>
      <t>vnitř</t>
    </r>
    <r>
      <rPr>
        <sz val="11"/>
        <color theme="1"/>
        <rFont val="Century Gothic"/>
        <family val="2"/>
        <charset val="238"/>
      </rPr>
      <t xml:space="preserve"> nad TK</t>
    </r>
  </si>
  <si>
    <t>Výška hrany nástupiště v oblouku nad 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</si>
</sst>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entury Gothic"/>
      <family val="2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Segoe UI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Century Gothic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999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0" fillId="0" borderId="1" xfId="0" applyBorder="1"/>
    <xf numFmtId="0" fontId="3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64" fontId="3" fillId="0" borderId="0" xfId="0" applyNumberFormat="1" applyFont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 applyFill="1" applyBorder="1" applyAlignment="1">
      <alignment vertical="center"/>
    </xf>
    <xf numFmtId="1" fontId="3" fillId="0" borderId="0" xfId="0" applyNumberFormat="1" applyFont="1" applyBorder="1" applyAlignment="1">
      <alignment horizontal="center" vertical="center"/>
    </xf>
    <xf numFmtId="0" fontId="0" fillId="0" borderId="0" xfId="0" applyAlignment="1"/>
    <xf numFmtId="0" fontId="5" fillId="4" borderId="1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3</xdr:row>
      <xdr:rowOff>31166</xdr:rowOff>
    </xdr:from>
    <xdr:to>
      <xdr:col>14</xdr:col>
      <xdr:colOff>504825</xdr:colOff>
      <xdr:row>17</xdr:row>
      <xdr:rowOff>168715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233E4A3-A4F3-48C9-907F-FA3447574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612191"/>
          <a:ext cx="4076700" cy="298552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293914</xdr:colOff>
      <xdr:row>11</xdr:row>
      <xdr:rowOff>42182</xdr:rowOff>
    </xdr:from>
    <xdr:to>
      <xdr:col>10</xdr:col>
      <xdr:colOff>370114</xdr:colOff>
      <xdr:row>11</xdr:row>
      <xdr:rowOff>118382</xdr:rowOff>
    </xdr:to>
    <xdr:sp macro="" textlink="">
      <xdr:nvSpPr>
        <xdr:cNvPr id="3" name="Ovál 2">
          <a:extLst>
            <a:ext uri="{FF2B5EF4-FFF2-40B4-BE49-F238E27FC236}">
              <a16:creationId xmlns:a16="http://schemas.microsoft.com/office/drawing/2014/main" id="{D22F0056-3E13-49F9-B60F-E1FE01011D3A}"/>
            </a:ext>
          </a:extLst>
        </xdr:cNvPr>
        <xdr:cNvSpPr/>
      </xdr:nvSpPr>
      <xdr:spPr>
        <a:xfrm>
          <a:off x="7935685" y="2339068"/>
          <a:ext cx="76200" cy="7620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13</xdr:col>
      <xdr:colOff>146957</xdr:colOff>
      <xdr:row>8</xdr:row>
      <xdr:rowOff>72118</xdr:rowOff>
    </xdr:from>
    <xdr:to>
      <xdr:col>13</xdr:col>
      <xdr:colOff>223157</xdr:colOff>
      <xdr:row>8</xdr:row>
      <xdr:rowOff>148318</xdr:rowOff>
    </xdr:to>
    <xdr:sp macro="" textlink="">
      <xdr:nvSpPr>
        <xdr:cNvPr id="4" name="Ovál 3">
          <a:extLst>
            <a:ext uri="{FF2B5EF4-FFF2-40B4-BE49-F238E27FC236}">
              <a16:creationId xmlns:a16="http://schemas.microsoft.com/office/drawing/2014/main" id="{FAC7D4C1-18C3-4392-8793-7C7C386FA5D6}"/>
            </a:ext>
          </a:extLst>
        </xdr:cNvPr>
        <xdr:cNvSpPr/>
      </xdr:nvSpPr>
      <xdr:spPr>
        <a:xfrm>
          <a:off x="9617528" y="1726747"/>
          <a:ext cx="76200" cy="7620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9</xdr:col>
      <xdr:colOff>200025</xdr:colOff>
      <xdr:row>9</xdr:row>
      <xdr:rowOff>161925</xdr:rowOff>
    </xdr:from>
    <xdr:to>
      <xdr:col>9</xdr:col>
      <xdr:colOff>276225</xdr:colOff>
      <xdr:row>10</xdr:row>
      <xdr:rowOff>28575</xdr:rowOff>
    </xdr:to>
    <xdr:sp macro="" textlink="">
      <xdr:nvSpPr>
        <xdr:cNvPr id="5" name="Ovál 4">
          <a:extLst>
            <a:ext uri="{FF2B5EF4-FFF2-40B4-BE49-F238E27FC236}">
              <a16:creationId xmlns:a16="http://schemas.microsoft.com/office/drawing/2014/main" id="{F60AB54C-A928-4B67-A6EC-51B369A3E9A9}"/>
            </a:ext>
          </a:extLst>
        </xdr:cNvPr>
        <xdr:cNvSpPr/>
      </xdr:nvSpPr>
      <xdr:spPr>
        <a:xfrm>
          <a:off x="7229475" y="2019300"/>
          <a:ext cx="76200" cy="7620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8</xdr:col>
      <xdr:colOff>228600</xdr:colOff>
      <xdr:row>9</xdr:row>
      <xdr:rowOff>196453</xdr:rowOff>
    </xdr:from>
    <xdr:to>
      <xdr:col>8</xdr:col>
      <xdr:colOff>228601</xdr:colOff>
      <xdr:row>11</xdr:row>
      <xdr:rowOff>89296</xdr:rowOff>
    </xdr:to>
    <xdr:cxnSp macro="">
      <xdr:nvCxnSpPr>
        <xdr:cNvPr id="7" name="Přímá spojnice se šipkou 6">
          <a:extLst>
            <a:ext uri="{FF2B5EF4-FFF2-40B4-BE49-F238E27FC236}">
              <a16:creationId xmlns:a16="http://schemas.microsoft.com/office/drawing/2014/main" id="{0D8CD46C-18E4-4A67-809A-D0315A10491B}"/>
            </a:ext>
          </a:extLst>
        </xdr:cNvPr>
        <xdr:cNvCxnSpPr/>
      </xdr:nvCxnSpPr>
      <xdr:spPr>
        <a:xfrm>
          <a:off x="6648450" y="2053828"/>
          <a:ext cx="1" cy="32146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390526</xdr:colOff>
      <xdr:row>8</xdr:row>
      <xdr:rowOff>119062</xdr:rowOff>
    </xdr:from>
    <xdr:to>
      <xdr:col>14</xdr:col>
      <xdr:colOff>395287</xdr:colOff>
      <xdr:row>11</xdr:row>
      <xdr:rowOff>85725</xdr:rowOff>
    </xdr:to>
    <xdr:cxnSp macro="">
      <xdr:nvCxnSpPr>
        <xdr:cNvPr id="8" name="Přímá spojnice se šipkou 7">
          <a:extLst>
            <a:ext uri="{FF2B5EF4-FFF2-40B4-BE49-F238E27FC236}">
              <a16:creationId xmlns:a16="http://schemas.microsoft.com/office/drawing/2014/main" id="{E286F359-8662-49B3-8903-B72188804D2E}"/>
            </a:ext>
          </a:extLst>
        </xdr:cNvPr>
        <xdr:cNvCxnSpPr/>
      </xdr:nvCxnSpPr>
      <xdr:spPr>
        <a:xfrm flipH="1">
          <a:off x="10467976" y="1766887"/>
          <a:ext cx="4761" cy="60483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11</xdr:row>
      <xdr:rowOff>85725</xdr:rowOff>
    </xdr:from>
    <xdr:to>
      <xdr:col>14</xdr:col>
      <xdr:colOff>476250</xdr:colOff>
      <xdr:row>11</xdr:row>
      <xdr:rowOff>85725</xdr:rowOff>
    </xdr:to>
    <xdr:cxnSp macro="">
      <xdr:nvCxnSpPr>
        <xdr:cNvPr id="11" name="Přímá spojnice 10">
          <a:extLst>
            <a:ext uri="{FF2B5EF4-FFF2-40B4-BE49-F238E27FC236}">
              <a16:creationId xmlns:a16="http://schemas.microsoft.com/office/drawing/2014/main" id="{A9769C4A-66D9-4670-80B6-73DDEAA98667}"/>
            </a:ext>
          </a:extLst>
        </xdr:cNvPr>
        <xdr:cNvCxnSpPr/>
      </xdr:nvCxnSpPr>
      <xdr:spPr>
        <a:xfrm>
          <a:off x="6460671" y="2382611"/>
          <a:ext cx="4095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61912</xdr:colOff>
      <xdr:row>9</xdr:row>
      <xdr:rowOff>190500</xdr:rowOff>
    </xdr:from>
    <xdr:to>
      <xdr:col>9</xdr:col>
      <xdr:colOff>347662</xdr:colOff>
      <xdr:row>9</xdr:row>
      <xdr:rowOff>196453</xdr:rowOff>
    </xdr:to>
    <xdr:cxnSp macro="">
      <xdr:nvCxnSpPr>
        <xdr:cNvPr id="13" name="Přímá spojnice 12">
          <a:extLst>
            <a:ext uri="{FF2B5EF4-FFF2-40B4-BE49-F238E27FC236}">
              <a16:creationId xmlns:a16="http://schemas.microsoft.com/office/drawing/2014/main" id="{E8B171DD-0877-49BE-A763-12D966B1C186}"/>
            </a:ext>
          </a:extLst>
        </xdr:cNvPr>
        <xdr:cNvCxnSpPr/>
      </xdr:nvCxnSpPr>
      <xdr:spPr>
        <a:xfrm>
          <a:off x="6481762" y="2047875"/>
          <a:ext cx="895350" cy="595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7993</xdr:colOff>
      <xdr:row>8</xdr:row>
      <xdr:rowOff>104265</xdr:rowOff>
    </xdr:from>
    <xdr:to>
      <xdr:col>14</xdr:col>
      <xdr:colOff>480672</xdr:colOff>
      <xdr:row>8</xdr:row>
      <xdr:rowOff>118552</xdr:rowOff>
    </xdr:to>
    <xdr:cxnSp macro="">
      <xdr:nvCxnSpPr>
        <xdr:cNvPr id="21" name="Přímá spojnice 20">
          <a:extLst>
            <a:ext uri="{FF2B5EF4-FFF2-40B4-BE49-F238E27FC236}">
              <a16:creationId xmlns:a16="http://schemas.microsoft.com/office/drawing/2014/main" id="{2211027F-98CF-4BA3-A018-E96C799CDEA0}"/>
            </a:ext>
          </a:extLst>
        </xdr:cNvPr>
        <xdr:cNvCxnSpPr/>
      </xdr:nvCxnSpPr>
      <xdr:spPr>
        <a:xfrm>
          <a:off x="9478564" y="1758894"/>
          <a:ext cx="1082279" cy="1428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8"/>
  <sheetViews>
    <sheetView tabSelected="1" zoomScaleNormal="100" workbookViewId="0">
      <selection activeCell="D7" sqref="D7"/>
    </sheetView>
  </sheetViews>
  <sheetFormatPr defaultRowHeight="15" x14ac:dyDescent="0.25"/>
  <cols>
    <col min="2" max="2" width="32.28515625" customWidth="1"/>
  </cols>
  <sheetData>
    <row r="1" spans="2:17" ht="15.75" thickBot="1" x14ac:dyDescent="0.3"/>
    <row r="2" spans="2:17" ht="19.5" thickBot="1" x14ac:dyDescent="0.4">
      <c r="B2" s="24" t="s">
        <v>16</v>
      </c>
      <c r="C2" s="25"/>
      <c r="D2" s="25"/>
      <c r="E2" s="26"/>
    </row>
    <row r="3" spans="2:17" ht="15.75" thickBot="1" x14ac:dyDescent="0.3"/>
    <row r="4" spans="2:17" ht="16.5" x14ac:dyDescent="0.25">
      <c r="B4" s="8" t="s">
        <v>0</v>
      </c>
      <c r="C4" s="9" t="s">
        <v>1</v>
      </c>
      <c r="D4" s="10">
        <v>2448</v>
      </c>
      <c r="E4" s="11" t="s">
        <v>2</v>
      </c>
      <c r="I4" s="20"/>
      <c r="J4" s="20"/>
      <c r="K4" s="20"/>
      <c r="L4" s="20"/>
      <c r="M4" s="20"/>
      <c r="N4" s="20"/>
      <c r="O4" s="20"/>
      <c r="P4" s="23"/>
    </row>
    <row r="5" spans="2:17" ht="17.25" thickBot="1" x14ac:dyDescent="0.3">
      <c r="B5" s="1" t="s">
        <v>3</v>
      </c>
      <c r="C5" s="2" t="s">
        <v>4</v>
      </c>
      <c r="D5" s="5">
        <f>IF(D4&gt;=1500,1670,IF(D4&gt;=300,1680,"jiné zadání"))</f>
        <v>1670</v>
      </c>
      <c r="E5" s="4" t="s">
        <v>7</v>
      </c>
      <c r="I5" s="20"/>
      <c r="J5" s="20"/>
      <c r="K5" s="20"/>
      <c r="L5" s="20"/>
      <c r="M5" s="20"/>
      <c r="N5" s="20"/>
      <c r="O5" s="20"/>
      <c r="P5" s="23"/>
    </row>
    <row r="6" spans="2:17" ht="17.25" thickBot="1" x14ac:dyDescent="0.3">
      <c r="B6" s="1" t="s">
        <v>5</v>
      </c>
      <c r="C6" s="2" t="s">
        <v>6</v>
      </c>
      <c r="D6" s="6">
        <v>40</v>
      </c>
      <c r="E6" s="4" t="s">
        <v>7</v>
      </c>
      <c r="I6" s="20"/>
      <c r="J6" s="20"/>
      <c r="K6" s="20"/>
      <c r="L6" s="20"/>
      <c r="M6" s="20"/>
      <c r="N6" s="20"/>
      <c r="O6" s="20"/>
      <c r="P6" s="23"/>
    </row>
    <row r="7" spans="2:17" ht="16.5" x14ac:dyDescent="0.25">
      <c r="B7" s="1" t="s">
        <v>9</v>
      </c>
      <c r="C7" s="2" t="s">
        <v>8</v>
      </c>
      <c r="D7" s="3">
        <v>550</v>
      </c>
      <c r="E7" s="4" t="s">
        <v>7</v>
      </c>
      <c r="I7" s="20"/>
      <c r="J7" s="20"/>
      <c r="K7" s="20"/>
      <c r="L7" s="20"/>
      <c r="M7" s="20"/>
      <c r="N7" s="20"/>
      <c r="O7" s="20"/>
      <c r="P7" s="23"/>
    </row>
    <row r="8" spans="2:17" ht="16.5" x14ac:dyDescent="0.25">
      <c r="B8" s="12"/>
      <c r="C8" s="7" t="s">
        <v>12</v>
      </c>
      <c r="D8" s="5">
        <f>D6/1500</f>
        <v>2.6666666666666668E-2</v>
      </c>
      <c r="E8" s="4" t="s">
        <v>11</v>
      </c>
      <c r="I8" s="20"/>
      <c r="J8" s="20"/>
      <c r="K8" s="20"/>
      <c r="L8" s="20"/>
      <c r="M8" s="20"/>
      <c r="N8" s="20"/>
      <c r="O8" s="20"/>
      <c r="P8" s="23"/>
    </row>
    <row r="9" spans="2:17" ht="16.5" x14ac:dyDescent="0.25">
      <c r="B9" s="12"/>
      <c r="C9" s="7" t="s">
        <v>13</v>
      </c>
      <c r="D9" s="13">
        <f>(SQRT(1500^2-D6^2))/1500</f>
        <v>0.99964438121208332</v>
      </c>
      <c r="E9" s="4" t="s">
        <v>11</v>
      </c>
      <c r="I9" s="20"/>
      <c r="J9" s="20"/>
      <c r="K9" s="20"/>
      <c r="L9" s="20"/>
      <c r="M9" s="20"/>
      <c r="N9" s="20"/>
      <c r="O9" s="20"/>
      <c r="P9" s="23"/>
    </row>
    <row r="10" spans="2:17" ht="16.5" x14ac:dyDescent="0.25">
      <c r="B10" s="14" t="s">
        <v>14</v>
      </c>
      <c r="C10" s="7" t="s">
        <v>10</v>
      </c>
      <c r="D10" s="15">
        <f>D8*(D5+750)+D9*D7</f>
        <v>614.33774299997913</v>
      </c>
      <c r="E10" s="4" t="s">
        <v>7</v>
      </c>
      <c r="I10" s="20"/>
      <c r="J10" s="20"/>
      <c r="K10" s="20"/>
      <c r="L10" s="20"/>
      <c r="M10" s="20"/>
      <c r="N10" s="20"/>
      <c r="O10" s="20"/>
      <c r="P10" s="22">
        <f>D10</f>
        <v>614.33774299997913</v>
      </c>
      <c r="Q10" s="21" t="s">
        <v>7</v>
      </c>
    </row>
    <row r="11" spans="2:17" ht="17.25" thickBot="1" x14ac:dyDescent="0.3">
      <c r="B11" s="16" t="s">
        <v>15</v>
      </c>
      <c r="C11" s="17" t="s">
        <v>10</v>
      </c>
      <c r="D11" s="18">
        <f>-D8*(D5-750)+D9*D7</f>
        <v>525.27107633331252</v>
      </c>
      <c r="E11" s="19" t="s">
        <v>7</v>
      </c>
      <c r="G11" s="22">
        <f>D11</f>
        <v>525.27107633331252</v>
      </c>
      <c r="H11" s="21" t="s">
        <v>7</v>
      </c>
      <c r="I11" s="20"/>
      <c r="J11" s="20"/>
      <c r="K11" s="20"/>
      <c r="L11" s="20"/>
      <c r="M11" s="20"/>
      <c r="N11" s="20"/>
      <c r="O11" s="20"/>
      <c r="P11" s="23"/>
    </row>
    <row r="12" spans="2:17" x14ac:dyDescent="0.25">
      <c r="I12" s="20"/>
      <c r="J12" s="20"/>
      <c r="K12" s="20"/>
      <c r="L12" s="20"/>
      <c r="M12" s="20"/>
      <c r="N12" s="20"/>
      <c r="O12" s="20"/>
      <c r="P12" s="23"/>
    </row>
    <row r="13" spans="2:17" x14ac:dyDescent="0.25">
      <c r="I13" s="20"/>
      <c r="J13" s="20"/>
      <c r="K13" s="20"/>
      <c r="L13" s="20"/>
      <c r="M13" s="20"/>
      <c r="N13" s="20"/>
      <c r="O13" s="20"/>
      <c r="P13" s="23"/>
    </row>
    <row r="14" spans="2:17" x14ac:dyDescent="0.25">
      <c r="I14" s="20"/>
      <c r="J14" s="20"/>
      <c r="K14" s="20"/>
      <c r="L14" s="20"/>
      <c r="M14" s="20"/>
      <c r="N14" s="20"/>
      <c r="O14" s="20"/>
      <c r="P14" s="23"/>
    </row>
    <row r="15" spans="2:17" x14ac:dyDescent="0.25">
      <c r="I15" s="20"/>
      <c r="J15" s="20"/>
      <c r="K15" s="20"/>
      <c r="L15" s="20"/>
      <c r="M15" s="20"/>
      <c r="N15" s="20"/>
      <c r="O15" s="20"/>
      <c r="P15" s="23"/>
    </row>
    <row r="16" spans="2:17" x14ac:dyDescent="0.25">
      <c r="I16" s="20"/>
      <c r="J16" s="20"/>
      <c r="K16" s="20"/>
      <c r="L16" s="20"/>
      <c r="M16" s="20"/>
      <c r="N16" s="20"/>
      <c r="O16" s="20"/>
      <c r="P16" s="23"/>
    </row>
    <row r="17" spans="9:16" x14ac:dyDescent="0.25">
      <c r="I17" s="20"/>
      <c r="J17" s="20"/>
      <c r="K17" s="20"/>
      <c r="L17" s="20"/>
      <c r="M17" s="20"/>
      <c r="N17" s="20"/>
      <c r="O17" s="20"/>
      <c r="P17" s="23"/>
    </row>
    <row r="18" spans="9:16" x14ac:dyDescent="0.25">
      <c r="I18" s="20"/>
      <c r="J18" s="20"/>
      <c r="K18" s="20"/>
      <c r="L18" s="20"/>
      <c r="M18" s="20"/>
      <c r="N18" s="20"/>
      <c r="O18" s="20"/>
      <c r="P18" s="23"/>
    </row>
  </sheetData>
  <mergeCells count="2">
    <mergeCell ref="I4:O18"/>
    <mergeCell ref="B2:E2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</dc:creator>
  <cp:lastModifiedBy>Michal</cp:lastModifiedBy>
  <dcterms:created xsi:type="dcterms:W3CDTF">2019-08-15T08:45:10Z</dcterms:created>
  <dcterms:modified xsi:type="dcterms:W3CDTF">2019-08-15T10:48:32Z</dcterms:modified>
</cp:coreProperties>
</file>